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9200" windowHeight="11595" tabRatio="807"/>
  </bookViews>
  <sheets>
    <sheet name="MODIFICADO" sheetId="5" r:id="rId1"/>
  </sheets>
  <definedNames>
    <definedName name="_xlnm.Print_Titles" localSheetId="0">MODIFICADO!$12:$13</definedName>
  </definedNames>
  <calcPr calcId="152511"/>
</workbook>
</file>

<file path=xl/calcChain.xml><?xml version="1.0" encoding="utf-8"?>
<calcChain xmlns="http://schemas.openxmlformats.org/spreadsheetml/2006/main">
  <c r="F80" i="5" l="1"/>
  <c r="F60" i="5"/>
  <c r="F15" i="5" l="1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1" i="5"/>
  <c r="F82" i="5"/>
  <c r="F83" i="5"/>
  <c r="F14" i="5" l="1"/>
  <c r="D13" i="5" l="1"/>
  <c r="E13" i="5" l="1"/>
  <c r="C13" i="5"/>
  <c r="F13" i="5" l="1"/>
</calcChain>
</file>

<file path=xl/sharedStrings.xml><?xml version="1.0" encoding="utf-8"?>
<sst xmlns="http://schemas.openxmlformats.org/spreadsheetml/2006/main" count="154" uniqueCount="154">
  <si>
    <t>Presidencia de la República Dominicana</t>
  </si>
  <si>
    <t>Comedores Económicos del Estado Dominicano</t>
  </si>
  <si>
    <t>Departamento Administrativo-Financiero</t>
  </si>
  <si>
    <t xml:space="preserve"> División de Presupuesto</t>
  </si>
  <si>
    <t>ESTADO DE EJECUCIÓN PRESUPUESTARIA</t>
  </si>
  <si>
    <t>NOMBRE DE LA CUENTA</t>
  </si>
  <si>
    <t>PRESUPUESTO INICIAL</t>
  </si>
  <si>
    <t>MODIFICACIÓN PRESUPUESTARIA</t>
  </si>
  <si>
    <t xml:space="preserve"> PRESUPUESTO EJECUTADO</t>
  </si>
  <si>
    <t>PRESUPUESTO DISPONIBLE</t>
  </si>
  <si>
    <t>Total General</t>
  </si>
  <si>
    <t>2.1.1.1</t>
  </si>
  <si>
    <t xml:space="preserve">REMUNERACION PERSONAL SUELDOS FIJOS </t>
  </si>
  <si>
    <t>2.1.1.2</t>
  </si>
  <si>
    <t>2.1.1.3</t>
  </si>
  <si>
    <t>SUELDOS AL PERSONAL FIJO EN TRAMITE PENSIÓN</t>
  </si>
  <si>
    <t>2.1.1.4</t>
  </si>
  <si>
    <t>SUELDO ANUAL NO. 13</t>
  </si>
  <si>
    <t>2.1.1.5</t>
  </si>
  <si>
    <t>PRESTACIONES ECONOMICAS</t>
  </si>
  <si>
    <t>2.1.2.2.05</t>
  </si>
  <si>
    <t>COMPENSACION POR SERVICIO DE SEGURIDAD</t>
  </si>
  <si>
    <t>2.1.2.2.09</t>
  </si>
  <si>
    <t>OTRAS GRATIFICACIONES Y BONIFICACIONES</t>
  </si>
  <si>
    <t>2.1.5.1</t>
  </si>
  <si>
    <t>CONTRIBUCIONES SEGURO DE SALUD</t>
  </si>
  <si>
    <t>2.1.5.2</t>
  </si>
  <si>
    <t>CONTRIBUCIÓN AL SEGURO DE PENSIONES</t>
  </si>
  <si>
    <t>2.1.5.3</t>
  </si>
  <si>
    <t>CONTRIBUCIÓN AL SEGURO DE RIESGO LABORAL</t>
  </si>
  <si>
    <t>2.2.1.2</t>
  </si>
  <si>
    <t>SERVICIOS TELEFÓNICOS DE LARGA DISTANCIA</t>
  </si>
  <si>
    <t>2.2.1.3</t>
  </si>
  <si>
    <t>TELÉFONO LOCAL</t>
  </si>
  <si>
    <t>2.2.1.5</t>
  </si>
  <si>
    <t>2.2.1.6</t>
  </si>
  <si>
    <t>ELECTRICIDAD</t>
  </si>
  <si>
    <t>2.2.1.7</t>
  </si>
  <si>
    <t>AGUA</t>
  </si>
  <si>
    <t>2.2.1.8</t>
  </si>
  <si>
    <t>RECOLECCIÓN DE RESÍDUOS</t>
  </si>
  <si>
    <t>2.2.2.1</t>
  </si>
  <si>
    <t>PUBLICIDAD Y PROPAGANDA</t>
  </si>
  <si>
    <t>2.2.2.2</t>
  </si>
  <si>
    <t>2.2.3.1</t>
  </si>
  <si>
    <t>VIÁTICOS DENTRO DEL PAÍS</t>
  </si>
  <si>
    <t>2.2.4.1</t>
  </si>
  <si>
    <t>2.2.4.2</t>
  </si>
  <si>
    <t>FLETES</t>
  </si>
  <si>
    <t>2.2.4.4</t>
  </si>
  <si>
    <t>PEAJE</t>
  </si>
  <si>
    <t>2.2.5.1</t>
  </si>
  <si>
    <t>2.2.5.4</t>
  </si>
  <si>
    <t>ALQUILERES DE EQUÍPOS DE TRANSP., TRACCIÓN Y ELEVACIÓN</t>
  </si>
  <si>
    <t>2.2.6.1</t>
  </si>
  <si>
    <t>SEGURO DE BIENES INMUEBLES</t>
  </si>
  <si>
    <t>2.2.6.2</t>
  </si>
  <si>
    <t>SEGURO DE BIENES MUEBLES</t>
  </si>
  <si>
    <t>2.2.7.1</t>
  </si>
  <si>
    <t>2.2.7.2</t>
  </si>
  <si>
    <t>MANTENIMIENTO Y REPARACIÓN DE MAQUINARIAS Y EQUÍPOS</t>
  </si>
  <si>
    <t>2.2.8.2</t>
  </si>
  <si>
    <t>2.2.8.5</t>
  </si>
  <si>
    <t>FUMIGACION, LAVANDERIA, LIMPIEZA E HIGIENE</t>
  </si>
  <si>
    <t>2.2.8.6</t>
  </si>
  <si>
    <t>2.2.8.7</t>
  </si>
  <si>
    <t>2.2.8.8</t>
  </si>
  <si>
    <t>IMPUESTOS, DERECHOS Y TASAS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</si>
  <si>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</si>
  <si>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</si>
  <si>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</si>
  <si>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</si>
  <si>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</si>
  <si>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</si>
  <si>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2.3.2.1</t>
  </si>
  <si>
    <t>2.3.2.2</t>
  </si>
  <si>
    <t>ACABADOS TEXTILES</t>
  </si>
  <si>
    <t>2.3.2.3</t>
  </si>
  <si>
    <t>2.3.3.1</t>
  </si>
  <si>
    <t>PAPEL DE ESCRITORIO</t>
  </si>
  <si>
    <t>2.3.3.2</t>
  </si>
  <si>
    <t>2.3.3.3</t>
  </si>
  <si>
    <t>PRODUCTOS DE ARTES GRÁFICAS</t>
  </si>
  <si>
    <t>2.3.3.4</t>
  </si>
  <si>
    <t>LIBROS, REVISTAS Y PERIÓDICOS</t>
  </si>
  <si>
    <t>2.3.4.1</t>
  </si>
  <si>
    <t>PRODUCTOS MEDICINALES PARA USO HUMANO</t>
  </si>
  <si>
    <t>2.3.5.3</t>
  </si>
  <si>
    <t>LLANTAS Y NEUMÁTICOS</t>
  </si>
  <si>
    <t>2.3.5.4</t>
  </si>
  <si>
    <t>ARTÍCULOS DE CAUCHO</t>
  </si>
  <si>
    <t>2.3.5.5</t>
  </si>
  <si>
    <t>2.3.6.1</t>
  </si>
  <si>
    <t>PRODUCTOS DE CEMENTO, CAL Y ASBESTO, YESO Y ARCILLA</t>
  </si>
  <si>
    <t>2.3.6.2</t>
  </si>
  <si>
    <t>PRODUCTOS DE VIDRIO, LOZA Y PORCELANA</t>
  </si>
  <si>
    <t>2.3.6.3</t>
  </si>
  <si>
    <t>PRODUCTOS METALICOS Y SUS DERIVADOS</t>
  </si>
  <si>
    <t>2.3.6.4</t>
  </si>
  <si>
    <t>MINERALES</t>
  </si>
  <si>
    <t>2.3.7.1</t>
  </si>
  <si>
    <t>COMBUSTIBLES, LUBRICANTES</t>
  </si>
  <si>
    <t>2.3.7.2</t>
  </si>
  <si>
    <t>PRODUCTOS QUÍMICOS Y CONEXOS</t>
  </si>
  <si>
    <t>2.3.9.1</t>
  </si>
  <si>
    <t>MATERIAL PARA LIMPIEZA</t>
  </si>
  <si>
    <t>2.3.9.2</t>
  </si>
  <si>
    <t>ÚTILES DE ESCRITORIO,OFICINA, INFORM. Y DE ENSEÑANZA</t>
  </si>
  <si>
    <t>2.3.9.3</t>
  </si>
  <si>
    <t>2.3.9.5</t>
  </si>
  <si>
    <t>ÚTILES DE COCINA Y COMEDOR</t>
  </si>
  <si>
    <t>2.3.9.6</t>
  </si>
  <si>
    <t>PRODUCTOS ELECTRICO Y AFINES</t>
  </si>
  <si>
    <t>2.3.9.8</t>
  </si>
  <si>
    <t>2.3.9.9</t>
  </si>
  <si>
    <t>2.6.1.1</t>
  </si>
  <si>
    <t>MUEBLES, EQUIPOS DE OFICINA Y ESTANTERIA</t>
  </si>
  <si>
    <t>2.6.1.3</t>
  </si>
  <si>
    <t>2.6.1.4</t>
  </si>
  <si>
    <t>ELECTROMÉSTICOS</t>
  </si>
  <si>
    <t>2.6.5.4</t>
  </si>
  <si>
    <t>2.6.5.8</t>
  </si>
  <si>
    <t>OTROS EQUÍPOS</t>
  </si>
  <si>
    <t>Av. Presidente Estrella Ureña Esq. San Vicente de Paúl. Teléfono: 809-592-1819 Fax: 809-596-7420</t>
  </si>
  <si>
    <t>www.comedoreseconomicos.gob.do</t>
  </si>
  <si>
    <t>CUENTA
 #</t>
  </si>
  <si>
    <t>ALQUILERES Y RENTAS DE EDIFICIOS Y LOCALES</t>
  </si>
  <si>
    <t>SERVICIOS TÉCNICOS Y PROFESIONALES</t>
  </si>
  <si>
    <t>ÚTILES MENORES MEDICO-QUIRÚRGICOS Y DE LABORATORIO</t>
  </si>
  <si>
    <t>2.1.4.2</t>
  </si>
  <si>
    <t>2.6.8.3</t>
  </si>
  <si>
    <t>PROGRAMACION DE INFORMATICAS Y BASE DE DATOS</t>
  </si>
  <si>
    <t>PASAJES Y GASTOS DE TRANSPORTE</t>
  </si>
  <si>
    <t>REPUESTOS Y ACCESORIOS MENORES</t>
  </si>
  <si>
    <t>SERVICIOS INTERNET Y TELEVISION  POR CABLE</t>
  </si>
  <si>
    <t>BONO POR DESEMPEÑO A SERVIDORES DE CARRERA</t>
  </si>
  <si>
    <t>EQUIPOS DE TECNOLOGIA DE LA INFO. Y COMUNIC.</t>
  </si>
  <si>
    <t>HILADOS, FIBRAS  Y TELAS</t>
  </si>
  <si>
    <t>PRENDAS Y ACCESORIOS  DE VESTIR</t>
  </si>
  <si>
    <t>PRODUCTOS Y UTILES VARIOS NO IDENTIFICADOS PROC.</t>
  </si>
  <si>
    <t>2.2.5.8</t>
  </si>
  <si>
    <t>CONTRATACIÓN DE MANTENIMIENTO Y REPARACION MENORES</t>
  </si>
  <si>
    <t>IMPRESIÓN, ENCUADERNACIÓN Y ROTULACION</t>
  </si>
  <si>
    <t>OTROS ALQUILERES</t>
  </si>
  <si>
    <t xml:space="preserve">COMISIÓN Y GASTOS </t>
  </si>
  <si>
    <t>SERVICIO DE ORGANIZACIÓN DE EVENTOS, FESTIVIDADES Y ACT. ENTRE.</t>
  </si>
  <si>
    <t>SISTEMAS Y EQUIPOS DE CLIMATIZACION</t>
  </si>
  <si>
    <t>REMUNERACIONES AL PERSONAL DE CARACT. TEMPORAL</t>
  </si>
  <si>
    <t xml:space="preserve"> PAPEL Y CARTÓN</t>
  </si>
  <si>
    <t>2.3.5.1</t>
  </si>
  <si>
    <t>CUERO Y PIELES</t>
  </si>
  <si>
    <t>PLÁSTICOS</t>
  </si>
  <si>
    <t>2.6.4.7</t>
  </si>
  <si>
    <t>EQUIPO DE ELEVACION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</si>
</sst>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$-2C0A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b/>
      <sz val="15"/>
      <name val="Arial"/>
      <family val="2"/>
    </font>
    <font>
      <b/>
      <sz val="15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Cambria"/>
      <family val="1"/>
      <scheme val="major"/>
    </font>
    <font>
      <sz val="8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0"/>
      </left>
      <right style="thin">
        <color theme="0"/>
      </right>
      <top style="thin">
        <color theme="8" tint="-0.249977111117893"/>
      </top>
      <bottom/>
      <diagonal/>
    </border>
    <border>
      <left style="thin">
        <color theme="4" tint="0.39997558519241921"/>
      </left>
      <right style="medium">
        <color indexed="64"/>
      </right>
      <top style="thin">
        <color theme="4" tint="-0.249977111117893"/>
      </top>
      <bottom/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39997558519241921"/>
      </left>
      <right style="thin">
        <color theme="0"/>
      </right>
      <top style="thin">
        <color theme="8" tint="-0.249977111117893"/>
      </top>
      <bottom style="thin">
        <color theme="4" tint="-0.249977111117893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0"/>
      </left>
      <right style="thin">
        <color theme="3" tint="0.39997558519241921"/>
      </right>
      <top/>
      <bottom style="thin">
        <color theme="8" tint="-0.249977111117893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indexed="64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indexed="64"/>
      </top>
      <bottom style="thin">
        <color indexed="64"/>
      </bottom>
      <diagonal/>
    </border>
    <border>
      <left/>
      <right style="thin">
        <color theme="8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3" tint="0.39997558519241921"/>
      </bottom>
      <diagonal/>
    </border>
    <border>
      <left style="thin">
        <color theme="4" tint="-0.249977111117893"/>
      </left>
      <right style="thin">
        <color indexed="64"/>
      </right>
      <top style="thin">
        <color theme="4" tint="-0.249977111117893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/>
    <xf numFmtId="0" fontId="1" fillId="2" borderId="0" xfId="0" applyFont="1" applyFill="1" applyAlignment="1"/>
    <xf numFmtId="0" fontId="0" fillId="2" borderId="0" xfId="0" applyFill="1"/>
    <xf numFmtId="164" fontId="1" fillId="2" borderId="0" xfId="1" applyNumberFormat="1" applyFont="1" applyFill="1"/>
    <xf numFmtId="164" fontId="0" fillId="0" borderId="0" xfId="1" applyNumberFormat="1" applyFo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64" fontId="1" fillId="2" borderId="0" xfId="1" applyNumberFormat="1" applyFont="1" applyFill="1" applyAlignment="1">
      <alignment vertical="top"/>
    </xf>
    <xf numFmtId="164" fontId="0" fillId="0" borderId="0" xfId="1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164" fontId="0" fillId="2" borderId="0" xfId="1" applyNumberFormat="1" applyFont="1" applyFill="1"/>
    <xf numFmtId="0" fontId="0" fillId="2" borderId="0" xfId="0" applyFill="1" applyAlignment="1"/>
    <xf numFmtId="164" fontId="0" fillId="2" borderId="0" xfId="1" applyNumberFormat="1" applyFont="1" applyFill="1" applyAlignment="1">
      <alignment vertical="top"/>
    </xf>
    <xf numFmtId="0" fontId="17" fillId="2" borderId="0" xfId="0" applyFont="1" applyFill="1"/>
    <xf numFmtId="0" fontId="6" fillId="0" borderId="2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164" fontId="1" fillId="2" borderId="4" xfId="1" applyNumberFormat="1" applyFont="1" applyFill="1" applyBorder="1"/>
    <xf numFmtId="0" fontId="0" fillId="2" borderId="4" xfId="0" applyFill="1" applyBorder="1"/>
    <xf numFmtId="0" fontId="6" fillId="0" borderId="12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left" vertical="top" indent="1"/>
    </xf>
    <xf numFmtId="0" fontId="10" fillId="2" borderId="15" xfId="1" applyNumberFormat="1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164" fontId="16" fillId="2" borderId="0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2" borderId="13" xfId="1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164" fontId="13" fillId="2" borderId="3" xfId="1" applyNumberFormat="1" applyFont="1" applyFill="1" applyBorder="1" applyAlignment="1">
      <alignment horizontal="right" vertical="center"/>
    </xf>
    <xf numFmtId="43" fontId="17" fillId="2" borderId="0" xfId="1" applyFont="1" applyFill="1"/>
    <xf numFmtId="0" fontId="18" fillId="2" borderId="0" xfId="0" applyFont="1" applyFill="1"/>
    <xf numFmtId="43" fontId="17" fillId="2" borderId="0" xfId="1" applyFont="1" applyFill="1" applyBorder="1"/>
    <xf numFmtId="0" fontId="0" fillId="2" borderId="0" xfId="0" applyFill="1" applyBorder="1"/>
    <xf numFmtId="164" fontId="1" fillId="2" borderId="0" xfId="1" applyNumberFormat="1" applyFont="1" applyFill="1" applyBorder="1"/>
    <xf numFmtId="164" fontId="9" fillId="2" borderId="18" xfId="1" applyNumberFormat="1" applyFont="1" applyFill="1" applyBorder="1" applyAlignment="1">
      <alignment vertical="center"/>
    </xf>
    <xf numFmtId="0" fontId="0" fillId="2" borderId="19" xfId="0" applyFill="1" applyBorder="1"/>
    <xf numFmtId="0" fontId="10" fillId="2" borderId="14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indent="1"/>
    </xf>
    <xf numFmtId="164" fontId="8" fillId="2" borderId="17" xfId="1" applyNumberFormat="1" applyFont="1" applyFill="1" applyBorder="1" applyAlignment="1">
      <alignment horizontal="right" vertical="top"/>
    </xf>
    <xf numFmtId="164" fontId="8" fillId="2" borderId="9" xfId="1" applyNumberFormat="1" applyFont="1" applyFill="1" applyBorder="1" applyAlignment="1">
      <alignment horizontal="right" vertical="top"/>
    </xf>
    <xf numFmtId="0" fontId="10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left" vertical="top" inden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2" fillId="0" borderId="0" xfId="2" applyAlignment="1" applyProtection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3084284</xdr:colOff>
      <xdr:row>99</xdr:row>
      <xdr:rowOff>0</xdr:rowOff>
    </xdr:from>
    <xdr:to>
      <xdr:col>1</xdr:col>
      <xdr:colOff>3086100</xdr:colOff>
      <xdr:row>101</xdr:row>
      <xdr:rowOff>159002</xdr:rowOff>
    </xdr:to>
    <xdr:pic>
      <xdr:nvPicPr>
        <xdr:cNvPr id="2" name="1 Imagen" descr="logo original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646259" y="18754725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213213</xdr:colOff>
      <xdr:row>0</xdr:row>
      <xdr:rowOff>93784</xdr:rowOff>
    </xdr:from>
    <xdr:to>
      <xdr:col>2</xdr:col>
      <xdr:colOff>1232243</xdr:colOff>
      <xdr:row>3</xdr:row>
      <xdr:rowOff>133350</xdr:rowOff>
    </xdr:to>
    <xdr:pic>
      <xdr:nvPicPr>
        <xdr:cNvPr id="3" name="Picture 2" descr="logo original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51813" y="93784"/>
          <a:ext cx="1019030" cy="6110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87</xdr:row>
      <xdr:rowOff>0</xdr:rowOff>
    </xdr:from>
    <xdr:to>
      <xdr:col>1</xdr:col>
      <xdr:colOff>1800225</xdr:colOff>
      <xdr:row>93</xdr:row>
      <xdr:rowOff>99314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21545550"/>
          <a:ext cx="2276475" cy="124231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1228725</xdr:colOff>
      <xdr:row>86</xdr:row>
      <xdr:rowOff>152400</xdr:rowOff>
    </xdr:from>
    <xdr:to>
      <xdr:col>5</xdr:col>
      <xdr:colOff>1104900</xdr:colOff>
      <xdr:row>92</xdr:row>
      <xdr:rowOff>76200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1697950"/>
          <a:ext cx="2590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01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9.28515625" customWidth="1"/>
    <col min="2" max="2" width="51.28515625" customWidth="1"/>
    <col min="3" max="3" width="20.5703125" style="4" customWidth="1"/>
    <col min="4" max="4" width="20" style="11" customWidth="1"/>
    <col min="5" max="5" width="20.7109375" style="4" customWidth="1"/>
    <col min="6" max="6" width="20" style="5" customWidth="1"/>
    <col min="7" max="7" width="11.5703125" bestFit="1" customWidth="1"/>
  </cols>
  <sheetData>
    <row r="1" spans="1:6" x14ac:dyDescent="0.25">
      <c r="A1" s="1"/>
      <c r="B1" s="1"/>
      <c r="C1" s="2"/>
      <c r="D1" s="12"/>
      <c r="E1" s="2"/>
      <c r="F1" s="1"/>
    </row>
    <row r="3" spans="1:6" x14ac:dyDescent="0.25">
      <c r="B3" s="3"/>
    </row>
    <row r="4" spans="1:6" x14ac:dyDescent="0.25">
      <c r="A4" s="6"/>
      <c r="B4" s="7"/>
      <c r="C4" s="8"/>
      <c r="D4" s="13"/>
      <c r="E4"/>
      <c r="F4" s="9"/>
    </row>
    <row r="5" spans="1:6" x14ac:dyDescent="0.25">
      <c r="A5" s="44" t="s">
        <v>0</v>
      </c>
      <c r="B5" s="45"/>
      <c r="C5" s="45"/>
      <c r="D5" s="45"/>
      <c r="E5" s="45"/>
      <c r="F5" s="45"/>
    </row>
    <row r="6" spans="1:6" ht="30" x14ac:dyDescent="0.25">
      <c r="A6" s="48" t="s">
        <v>1</v>
      </c>
      <c r="B6" s="49"/>
      <c r="C6" s="49"/>
      <c r="D6" s="49"/>
      <c r="E6" s="49"/>
      <c r="F6" s="49"/>
    </row>
    <row r="7" spans="1:6" x14ac:dyDescent="0.25">
      <c r="A7" s="44" t="s">
        <v>2</v>
      </c>
      <c r="B7" s="45"/>
      <c r="C7" s="45"/>
      <c r="D7" s="45"/>
      <c r="E7" s="45"/>
      <c r="F7" s="45"/>
    </row>
    <row r="8" spans="1:6" x14ac:dyDescent="0.25">
      <c r="A8" s="44" t="s">
        <v>3</v>
      </c>
      <c r="B8" s="45"/>
      <c r="C8" s="45"/>
      <c r="D8" s="45"/>
      <c r="E8" s="45"/>
      <c r="F8" s="45"/>
    </row>
    <row r="9" spans="1:6" x14ac:dyDescent="0.25">
      <c r="A9" s="44" t="s">
        <v>4</v>
      </c>
      <c r="B9" s="45"/>
      <c r="C9" s="45"/>
      <c r="D9" s="45"/>
      <c r="E9" s="45"/>
      <c r="F9" s="45"/>
    </row>
    <row r="10" spans="1:6" x14ac:dyDescent="0.25">
      <c r="A10" s="44">
        <v>2022</v>
      </c>
      <c r="B10" s="45"/>
      <c r="C10" s="45"/>
      <c r="D10" s="45"/>
      <c r="E10" s="45"/>
      <c r="F10" s="45"/>
    </row>
    <row r="11" spans="1:6" ht="19.5" x14ac:dyDescent="0.25">
      <c r="A11" s="15"/>
      <c r="B11" s="10"/>
      <c r="C11" s="16"/>
      <c r="D11" s="17"/>
      <c r="E11" s="16"/>
      <c r="F11" s="20"/>
    </row>
    <row r="12" spans="1:6" s="3" customFormat="1" ht="29.25" customHeight="1" x14ac:dyDescent="0.25">
      <c r="A12" s="23" t="s">
        <v>125</v>
      </c>
      <c r="B12" s="24" t="s">
        <v>5</v>
      </c>
      <c r="C12" s="25" t="s">
        <v>6</v>
      </c>
      <c r="D12" s="26" t="s">
        <v>7</v>
      </c>
      <c r="E12" s="25" t="s">
        <v>8</v>
      </c>
      <c r="F12" s="27" t="s">
        <v>9</v>
      </c>
    </row>
    <row r="13" spans="1:6" s="3" customFormat="1" ht="21.75" customHeight="1" x14ac:dyDescent="0.25">
      <c r="A13" s="28" t="s">
        <v>10</v>
      </c>
      <c r="B13" s="29"/>
      <c r="C13" s="30">
        <f>SUM(C14:C83)</f>
        <v>1994780739</v>
      </c>
      <c r="D13" s="30">
        <f>SUM(D14:D83)</f>
        <v>0</v>
      </c>
      <c r="E13" s="30">
        <f>SUM(E14:E83)</f>
        <v>475846683.76999998</v>
      </c>
      <c r="F13" s="30">
        <f>SUM(F14:F83)</f>
        <v>1518934055.23</v>
      </c>
    </row>
    <row r="14" spans="1:6" s="14" customFormat="1" ht="17.25" customHeight="1" x14ac:dyDescent="0.25">
      <c r="A14" s="38" t="s">
        <v>11</v>
      </c>
      <c r="B14" s="39" t="s">
        <v>12</v>
      </c>
      <c r="C14" s="40">
        <v>375161972</v>
      </c>
      <c r="D14" s="36">
        <v>0</v>
      </c>
      <c r="E14" s="41">
        <v>29230664.120000001</v>
      </c>
      <c r="F14" s="30">
        <f>C14+D14-E14</f>
        <v>345931307.88</v>
      </c>
    </row>
    <row r="15" spans="1:6" s="14" customFormat="1" x14ac:dyDescent="0.25">
      <c r="A15" s="42" t="s">
        <v>13</v>
      </c>
      <c r="B15" s="21" t="s">
        <v>147</v>
      </c>
      <c r="C15" s="36">
        <v>100728403</v>
      </c>
      <c r="D15" s="36">
        <v>0</v>
      </c>
      <c r="E15" s="36">
        <v>3491000</v>
      </c>
      <c r="F15" s="30">
        <f t="shared" ref="F15:F68" si="0">C15+D15-E15</f>
        <v>97237403</v>
      </c>
    </row>
    <row r="16" spans="1:6" s="14" customFormat="1" x14ac:dyDescent="0.25">
      <c r="A16" s="42" t="s">
        <v>14</v>
      </c>
      <c r="B16" s="21" t="s">
        <v>15</v>
      </c>
      <c r="C16" s="36">
        <v>840000</v>
      </c>
      <c r="D16" s="36">
        <v>0</v>
      </c>
      <c r="E16" s="36">
        <v>50000</v>
      </c>
      <c r="F16" s="30">
        <f t="shared" si="0"/>
        <v>790000</v>
      </c>
    </row>
    <row r="17" spans="1:8" s="14" customFormat="1" x14ac:dyDescent="0.25">
      <c r="A17" s="42" t="s">
        <v>16</v>
      </c>
      <c r="B17" s="21" t="s">
        <v>17</v>
      </c>
      <c r="C17" s="36">
        <v>51458123</v>
      </c>
      <c r="D17" s="36">
        <v>0</v>
      </c>
      <c r="E17" s="36">
        <v>0</v>
      </c>
      <c r="F17" s="30">
        <f t="shared" si="0"/>
        <v>51458123</v>
      </c>
    </row>
    <row r="18" spans="1:8" s="14" customFormat="1" x14ac:dyDescent="0.25">
      <c r="A18" s="42" t="s">
        <v>18</v>
      </c>
      <c r="B18" s="21" t="s">
        <v>19</v>
      </c>
      <c r="C18" s="36">
        <v>9900000</v>
      </c>
      <c r="D18" s="36">
        <v>0</v>
      </c>
      <c r="E18" s="36">
        <v>0</v>
      </c>
      <c r="F18" s="30">
        <f t="shared" si="0"/>
        <v>9900000</v>
      </c>
    </row>
    <row r="19" spans="1:8" s="14" customFormat="1" x14ac:dyDescent="0.25">
      <c r="A19" s="22" t="s">
        <v>20</v>
      </c>
      <c r="B19" s="21" t="s">
        <v>21</v>
      </c>
      <c r="C19" s="36">
        <v>27240600</v>
      </c>
      <c r="D19" s="36">
        <v>0</v>
      </c>
      <c r="E19" s="36">
        <v>2230050</v>
      </c>
      <c r="F19" s="30">
        <f t="shared" si="0"/>
        <v>25010550</v>
      </c>
    </row>
    <row r="20" spans="1:8" s="14" customFormat="1" x14ac:dyDescent="0.25">
      <c r="A20" s="22" t="s">
        <v>22</v>
      </c>
      <c r="B20" s="21" t="s">
        <v>135</v>
      </c>
      <c r="C20" s="36">
        <v>2500000</v>
      </c>
      <c r="D20" s="36">
        <v>0</v>
      </c>
      <c r="E20" s="36">
        <v>0</v>
      </c>
      <c r="F20" s="30">
        <f t="shared" si="0"/>
        <v>2500000</v>
      </c>
      <c r="G20" s="31"/>
      <c r="H20" s="31"/>
    </row>
    <row r="21" spans="1:8" s="14" customFormat="1" ht="14.25" customHeight="1" x14ac:dyDescent="0.25">
      <c r="A21" s="22" t="s">
        <v>129</v>
      </c>
      <c r="B21" s="21" t="s">
        <v>23</v>
      </c>
      <c r="C21" s="36">
        <v>100000</v>
      </c>
      <c r="D21" s="36">
        <v>0</v>
      </c>
      <c r="E21" s="36">
        <v>0</v>
      </c>
      <c r="F21" s="30">
        <f t="shared" si="0"/>
        <v>100000</v>
      </c>
      <c r="G21" s="31"/>
      <c r="H21" s="31"/>
    </row>
    <row r="22" spans="1:8" s="14" customFormat="1" x14ac:dyDescent="0.25">
      <c r="A22" s="22" t="s">
        <v>24</v>
      </c>
      <c r="B22" s="21" t="s">
        <v>25</v>
      </c>
      <c r="C22" s="36">
        <v>36271186</v>
      </c>
      <c r="D22" s="36">
        <v>0</v>
      </c>
      <c r="E22" s="36">
        <v>2318025.17</v>
      </c>
      <c r="F22" s="30">
        <f t="shared" si="0"/>
        <v>33953160.829999998</v>
      </c>
      <c r="G22" s="31"/>
      <c r="H22" s="31"/>
    </row>
    <row r="23" spans="1:8" s="14" customFormat="1" x14ac:dyDescent="0.25">
      <c r="A23" s="22" t="s">
        <v>26</v>
      </c>
      <c r="B23" s="43" t="s">
        <v>27</v>
      </c>
      <c r="C23" s="36">
        <v>36365947</v>
      </c>
      <c r="D23" s="36">
        <v>0</v>
      </c>
      <c r="E23" s="36">
        <v>2326788.16</v>
      </c>
      <c r="F23" s="30">
        <f t="shared" si="0"/>
        <v>34039158.840000004</v>
      </c>
      <c r="G23" s="31"/>
      <c r="H23" s="31"/>
    </row>
    <row r="24" spans="1:8" s="14" customFormat="1" x14ac:dyDescent="0.25">
      <c r="A24" s="22" t="s">
        <v>28</v>
      </c>
      <c r="B24" s="21" t="s">
        <v>29</v>
      </c>
      <c r="C24" s="36">
        <v>5691894</v>
      </c>
      <c r="D24" s="36">
        <v>0</v>
      </c>
      <c r="E24" s="36">
        <v>362755.55</v>
      </c>
      <c r="F24" s="30">
        <f t="shared" si="0"/>
        <v>5329138.45</v>
      </c>
      <c r="G24" s="31"/>
      <c r="H24" s="31"/>
    </row>
    <row r="25" spans="1:8" s="14" customFormat="1" x14ac:dyDescent="0.25">
      <c r="A25" s="22" t="s">
        <v>30</v>
      </c>
      <c r="B25" s="21" t="s">
        <v>31</v>
      </c>
      <c r="C25" s="36">
        <v>200000</v>
      </c>
      <c r="D25" s="36">
        <v>0</v>
      </c>
      <c r="E25" s="36">
        <v>0</v>
      </c>
      <c r="F25" s="30">
        <f t="shared" si="0"/>
        <v>200000</v>
      </c>
      <c r="G25" s="31"/>
      <c r="H25" s="31"/>
    </row>
    <row r="26" spans="1:8" s="14" customFormat="1" x14ac:dyDescent="0.25">
      <c r="A26" s="22" t="s">
        <v>32</v>
      </c>
      <c r="B26" s="21" t="s">
        <v>33</v>
      </c>
      <c r="C26" s="36">
        <v>6762467</v>
      </c>
      <c r="D26" s="36">
        <v>0</v>
      </c>
      <c r="E26" s="36">
        <v>645649.25</v>
      </c>
      <c r="F26" s="30">
        <f t="shared" si="0"/>
        <v>6116817.75</v>
      </c>
      <c r="G26" s="31"/>
      <c r="H26" s="31"/>
    </row>
    <row r="27" spans="1:8" s="14" customFormat="1" x14ac:dyDescent="0.25">
      <c r="A27" s="22" t="s">
        <v>34</v>
      </c>
      <c r="B27" s="21" t="s">
        <v>134</v>
      </c>
      <c r="C27" s="36">
        <v>8680529</v>
      </c>
      <c r="D27" s="36">
        <v>0</v>
      </c>
      <c r="E27" s="36">
        <v>606715.49</v>
      </c>
      <c r="F27" s="30">
        <f t="shared" si="0"/>
        <v>8073813.5099999998</v>
      </c>
      <c r="G27" s="31"/>
      <c r="H27" s="31"/>
    </row>
    <row r="28" spans="1:8" s="14" customFormat="1" x14ac:dyDescent="0.25">
      <c r="A28" s="22" t="s">
        <v>35</v>
      </c>
      <c r="B28" s="21" t="s">
        <v>36</v>
      </c>
      <c r="C28" s="36">
        <v>16110585</v>
      </c>
      <c r="D28" s="36">
        <v>0</v>
      </c>
      <c r="E28" s="36">
        <v>1438174.95</v>
      </c>
      <c r="F28" s="30">
        <f t="shared" si="0"/>
        <v>14672410.050000001</v>
      </c>
      <c r="G28" s="31"/>
      <c r="H28" s="31"/>
    </row>
    <row r="29" spans="1:8" s="14" customFormat="1" x14ac:dyDescent="0.25">
      <c r="A29" s="22" t="s">
        <v>37</v>
      </c>
      <c r="B29" s="21" t="s">
        <v>38</v>
      </c>
      <c r="C29" s="36">
        <v>500000</v>
      </c>
      <c r="D29" s="36">
        <v>0</v>
      </c>
      <c r="E29" s="36">
        <v>49471.95</v>
      </c>
      <c r="F29" s="30">
        <f t="shared" si="0"/>
        <v>450528.05</v>
      </c>
      <c r="G29" s="31"/>
      <c r="H29" s="31"/>
    </row>
    <row r="30" spans="1:8" s="14" customFormat="1" x14ac:dyDescent="0.25">
      <c r="A30" s="22" t="s">
        <v>39</v>
      </c>
      <c r="B30" s="21" t="s">
        <v>40</v>
      </c>
      <c r="C30" s="36">
        <v>650000</v>
      </c>
      <c r="D30" s="36">
        <v>0</v>
      </c>
      <c r="E30" s="36">
        <v>6000</v>
      </c>
      <c r="F30" s="30">
        <f t="shared" si="0"/>
        <v>644000</v>
      </c>
      <c r="G30" s="31"/>
      <c r="H30" s="31"/>
    </row>
    <row r="31" spans="1:8" s="14" customFormat="1" ht="15" customHeight="1" x14ac:dyDescent="0.25">
      <c r="A31" s="22" t="s">
        <v>41</v>
      </c>
      <c r="B31" s="21" t="s">
        <v>42</v>
      </c>
      <c r="C31" s="36">
        <v>1706012</v>
      </c>
      <c r="D31" s="36">
        <v>0</v>
      </c>
      <c r="E31" s="36">
        <v>0</v>
      </c>
      <c r="F31" s="30">
        <f t="shared" si="0"/>
        <v>1706012</v>
      </c>
      <c r="G31" s="31"/>
      <c r="H31" s="31"/>
    </row>
    <row r="32" spans="1:8" s="14" customFormat="1" x14ac:dyDescent="0.25">
      <c r="A32" s="22" t="s">
        <v>43</v>
      </c>
      <c r="B32" s="21" t="s">
        <v>142</v>
      </c>
      <c r="C32" s="36">
        <v>5990000</v>
      </c>
      <c r="D32" s="36">
        <v>0</v>
      </c>
      <c r="E32" s="36">
        <v>0</v>
      </c>
      <c r="F32" s="30">
        <f t="shared" si="0"/>
        <v>5990000</v>
      </c>
      <c r="G32" s="31"/>
      <c r="H32" s="31"/>
    </row>
    <row r="33" spans="1:8" s="14" customFormat="1" x14ac:dyDescent="0.25">
      <c r="A33" s="22" t="s">
        <v>44</v>
      </c>
      <c r="B33" s="21" t="s">
        <v>45</v>
      </c>
      <c r="C33" s="36">
        <v>2199991</v>
      </c>
      <c r="D33" s="36">
        <v>0</v>
      </c>
      <c r="E33" s="36">
        <v>0</v>
      </c>
      <c r="F33" s="30">
        <f t="shared" si="0"/>
        <v>2199991</v>
      </c>
      <c r="G33" s="31"/>
      <c r="H33" s="31"/>
    </row>
    <row r="34" spans="1:8" s="14" customFormat="1" x14ac:dyDescent="0.25">
      <c r="A34" s="22" t="s">
        <v>46</v>
      </c>
      <c r="B34" s="21" t="s">
        <v>132</v>
      </c>
      <c r="C34" s="36">
        <v>100000</v>
      </c>
      <c r="D34" s="36">
        <v>0</v>
      </c>
      <c r="E34" s="36">
        <v>0</v>
      </c>
      <c r="F34" s="30">
        <f t="shared" si="0"/>
        <v>100000</v>
      </c>
      <c r="G34" s="31"/>
      <c r="H34" s="31"/>
    </row>
    <row r="35" spans="1:8" s="14" customFormat="1" x14ac:dyDescent="0.25">
      <c r="A35" s="22" t="s">
        <v>47</v>
      </c>
      <c r="B35" s="21" t="s">
        <v>48</v>
      </c>
      <c r="C35" s="36">
        <v>3372000</v>
      </c>
      <c r="D35" s="36">
        <v>0</v>
      </c>
      <c r="E35" s="36">
        <v>0</v>
      </c>
      <c r="F35" s="30">
        <f t="shared" si="0"/>
        <v>3372000</v>
      </c>
      <c r="G35" s="31"/>
      <c r="H35" s="31"/>
    </row>
    <row r="36" spans="1:8" s="14" customFormat="1" x14ac:dyDescent="0.25">
      <c r="A36" s="22" t="s">
        <v>49</v>
      </c>
      <c r="B36" s="21" t="s">
        <v>50</v>
      </c>
      <c r="C36" s="36">
        <v>850000</v>
      </c>
      <c r="D36" s="36">
        <v>0</v>
      </c>
      <c r="E36" s="36">
        <v>0</v>
      </c>
      <c r="F36" s="30">
        <f t="shared" si="0"/>
        <v>850000</v>
      </c>
    </row>
    <row r="37" spans="1:8" s="14" customFormat="1" x14ac:dyDescent="0.25">
      <c r="A37" s="22" t="s">
        <v>51</v>
      </c>
      <c r="B37" s="21" t="s">
        <v>126</v>
      </c>
      <c r="C37" s="36">
        <v>3637112</v>
      </c>
      <c r="D37" s="36">
        <v>0</v>
      </c>
      <c r="E37" s="36">
        <v>0</v>
      </c>
      <c r="F37" s="30">
        <f t="shared" si="0"/>
        <v>3637112</v>
      </c>
    </row>
    <row r="38" spans="1:8" s="14" customFormat="1" x14ac:dyDescent="0.25">
      <c r="A38" s="22" t="s">
        <v>52</v>
      </c>
      <c r="B38" s="21" t="s">
        <v>53</v>
      </c>
      <c r="C38" s="36">
        <v>2500000</v>
      </c>
      <c r="D38" s="36">
        <v>0</v>
      </c>
      <c r="E38" s="36">
        <v>0</v>
      </c>
      <c r="F38" s="30">
        <f t="shared" si="0"/>
        <v>2500000</v>
      </c>
    </row>
    <row r="39" spans="1:8" s="14" customFormat="1" x14ac:dyDescent="0.25">
      <c r="A39" s="22" t="s">
        <v>140</v>
      </c>
      <c r="B39" s="21" t="s">
        <v>143</v>
      </c>
      <c r="C39" s="36">
        <v>1300000</v>
      </c>
      <c r="D39" s="36">
        <v>0</v>
      </c>
      <c r="E39" s="36">
        <v>0</v>
      </c>
      <c r="F39" s="30">
        <f t="shared" si="0"/>
        <v>1300000</v>
      </c>
    </row>
    <row r="40" spans="1:8" s="14" customFormat="1" x14ac:dyDescent="0.25">
      <c r="A40" s="22" t="s">
        <v>54</v>
      </c>
      <c r="B40" s="21" t="s">
        <v>55</v>
      </c>
      <c r="C40" s="36">
        <v>3464197</v>
      </c>
      <c r="D40" s="36">
        <v>0</v>
      </c>
      <c r="E40" s="36">
        <v>0</v>
      </c>
      <c r="F40" s="30">
        <f t="shared" si="0"/>
        <v>3464197</v>
      </c>
    </row>
    <row r="41" spans="1:8" s="14" customFormat="1" x14ac:dyDescent="0.25">
      <c r="A41" s="22" t="s">
        <v>56</v>
      </c>
      <c r="B41" s="21" t="s">
        <v>57</v>
      </c>
      <c r="C41" s="36">
        <v>2035803</v>
      </c>
      <c r="D41" s="36">
        <v>0</v>
      </c>
      <c r="E41" s="36">
        <v>0</v>
      </c>
      <c r="F41" s="30">
        <f t="shared" si="0"/>
        <v>2035803</v>
      </c>
    </row>
    <row r="42" spans="1:8" s="14" customFormat="1" x14ac:dyDescent="0.25">
      <c r="A42" s="22" t="s">
        <v>58</v>
      </c>
      <c r="B42" s="21" t="s">
        <v>141</v>
      </c>
      <c r="C42" s="36">
        <v>10500000</v>
      </c>
      <c r="D42" s="36">
        <v>0</v>
      </c>
      <c r="E42" s="36">
        <v>0</v>
      </c>
      <c r="F42" s="30">
        <f t="shared" si="0"/>
        <v>10500000</v>
      </c>
    </row>
    <row r="43" spans="1:8" s="14" customFormat="1" x14ac:dyDescent="0.25">
      <c r="A43" s="22" t="s">
        <v>59</v>
      </c>
      <c r="B43" s="21" t="s">
        <v>60</v>
      </c>
      <c r="C43" s="36">
        <v>11500000</v>
      </c>
      <c r="D43" s="36">
        <v>0</v>
      </c>
      <c r="E43" s="36">
        <v>0</v>
      </c>
      <c r="F43" s="30">
        <f t="shared" si="0"/>
        <v>11500000</v>
      </c>
    </row>
    <row r="44" spans="1:8" s="14" customFormat="1" x14ac:dyDescent="0.25">
      <c r="A44" s="22" t="s">
        <v>61</v>
      </c>
      <c r="B44" s="21" t="s">
        <v>144</v>
      </c>
      <c r="C44" s="36">
        <v>150000</v>
      </c>
      <c r="D44" s="36">
        <v>0</v>
      </c>
      <c r="E44" s="36">
        <v>0</v>
      </c>
      <c r="F44" s="30">
        <f t="shared" si="0"/>
        <v>150000</v>
      </c>
    </row>
    <row r="45" spans="1:8" s="14" customFormat="1" x14ac:dyDescent="0.25">
      <c r="A45" s="22" t="s">
        <v>62</v>
      </c>
      <c r="B45" s="21" t="s">
        <v>63</v>
      </c>
      <c r="C45" s="36">
        <v>7620000</v>
      </c>
      <c r="D45" s="36">
        <v>0</v>
      </c>
      <c r="E45" s="36">
        <v>0</v>
      </c>
      <c r="F45" s="30">
        <f t="shared" si="0"/>
        <v>7620000</v>
      </c>
    </row>
    <row r="46" spans="1:8" s="14" customFormat="1" x14ac:dyDescent="0.25">
      <c r="A46" s="22" t="s">
        <v>64</v>
      </c>
      <c r="B46" s="21" t="s">
        <v>145</v>
      </c>
      <c r="C46" s="36">
        <v>200000</v>
      </c>
      <c r="D46" s="36">
        <v>0</v>
      </c>
      <c r="E46" s="36">
        <v>0</v>
      </c>
      <c r="F46" s="30">
        <f t="shared" si="0"/>
        <v>200000</v>
      </c>
    </row>
    <row r="47" spans="1:8" s="14" customFormat="1" x14ac:dyDescent="0.25">
      <c r="A47" s="22" t="s">
        <v>65</v>
      </c>
      <c r="B47" s="21" t="s">
        <v>127</v>
      </c>
      <c r="C47" s="36">
        <v>7300000</v>
      </c>
      <c r="D47" s="36">
        <v>0</v>
      </c>
      <c r="E47" s="36">
        <v>0</v>
      </c>
      <c r="F47" s="30">
        <f t="shared" si="0"/>
        <v>7300000</v>
      </c>
    </row>
    <row r="48" spans="1:8" s="32" customFormat="1" x14ac:dyDescent="0.25">
      <c r="A48" s="22" t="s">
        <v>66</v>
      </c>
      <c r="B48" s="21" t="s">
        <v>67</v>
      </c>
      <c r="C48" s="36">
        <v>130000</v>
      </c>
      <c r="D48" s="36">
        <v>0</v>
      </c>
      <c r="E48" s="36">
        <v>0</v>
      </c>
      <c r="F48" s="30">
        <f t="shared" si="0"/>
        <v>130000</v>
      </c>
    </row>
    <row r="49" spans="1:7" s="14" customFormat="1" ht="19.5" customHeight="1" x14ac:dyDescent="0.25">
      <c r="A49" s="22" t="s">
        <v>68</v>
      </c>
      <c r="B49" s="21" t="s">
        <v>69</v>
      </c>
      <c r="C49" s="36">
        <v>1104518413</v>
      </c>
      <c r="D49" s="36">
        <v>0</v>
      </c>
      <c r="E49" s="36">
        <v>411218125.38999999</v>
      </c>
      <c r="F49" s="30">
        <f t="shared" si="0"/>
        <v>693300287.61000001</v>
      </c>
    </row>
    <row r="50" spans="1:7" s="14" customFormat="1" x14ac:dyDescent="0.25">
      <c r="A50" s="22" t="s">
        <v>70</v>
      </c>
      <c r="B50" s="21" t="s">
        <v>71</v>
      </c>
      <c r="C50" s="36">
        <v>118424</v>
      </c>
      <c r="D50" s="36">
        <v>0</v>
      </c>
      <c r="E50" s="36">
        <v>0</v>
      </c>
      <c r="F50" s="30">
        <f t="shared" si="0"/>
        <v>118424</v>
      </c>
    </row>
    <row r="51" spans="1:7" s="14" customFormat="1" x14ac:dyDescent="0.25">
      <c r="A51" s="22" t="s">
        <v>72</v>
      </c>
      <c r="B51" s="21" t="s">
        <v>73</v>
      </c>
      <c r="C51" s="36">
        <v>230000</v>
      </c>
      <c r="D51" s="36">
        <v>0</v>
      </c>
      <c r="E51" s="36">
        <v>0</v>
      </c>
      <c r="F51" s="30">
        <f t="shared" si="0"/>
        <v>230000</v>
      </c>
    </row>
    <row r="52" spans="1:7" s="14" customFormat="1" x14ac:dyDescent="0.25">
      <c r="A52" s="22" t="s">
        <v>74</v>
      </c>
      <c r="B52" s="21" t="s">
        <v>137</v>
      </c>
      <c r="C52" s="36">
        <v>510000</v>
      </c>
      <c r="D52" s="36">
        <v>0</v>
      </c>
      <c r="E52" s="36">
        <v>0</v>
      </c>
      <c r="F52" s="30">
        <f t="shared" si="0"/>
        <v>510000</v>
      </c>
    </row>
    <row r="53" spans="1:7" s="14" customFormat="1" x14ac:dyDescent="0.25">
      <c r="A53" s="22" t="s">
        <v>75</v>
      </c>
      <c r="B53" s="21" t="s">
        <v>76</v>
      </c>
      <c r="C53" s="36">
        <v>100000</v>
      </c>
      <c r="D53" s="36">
        <v>0</v>
      </c>
      <c r="E53" s="36">
        <v>0</v>
      </c>
      <c r="F53" s="30">
        <f t="shared" si="0"/>
        <v>100000</v>
      </c>
    </row>
    <row r="54" spans="1:7" s="14" customFormat="1" x14ac:dyDescent="0.25">
      <c r="A54" s="22" t="s">
        <v>77</v>
      </c>
      <c r="B54" s="21" t="s">
        <v>138</v>
      </c>
      <c r="C54" s="36">
        <v>1500000</v>
      </c>
      <c r="D54" s="36">
        <v>0</v>
      </c>
      <c r="E54" s="36">
        <v>0</v>
      </c>
      <c r="F54" s="30">
        <f t="shared" si="0"/>
        <v>1500000</v>
      </c>
      <c r="G54" s="31"/>
    </row>
    <row r="55" spans="1:7" s="14" customFormat="1" x14ac:dyDescent="0.25">
      <c r="A55" s="22" t="s">
        <v>78</v>
      </c>
      <c r="B55" s="21" t="s">
        <v>79</v>
      </c>
      <c r="C55" s="36">
        <v>2700000</v>
      </c>
      <c r="D55" s="36">
        <v>0</v>
      </c>
      <c r="E55" s="36">
        <v>0</v>
      </c>
      <c r="F55" s="30">
        <f t="shared" si="0"/>
        <v>2700000</v>
      </c>
      <c r="G55" s="31"/>
    </row>
    <row r="56" spans="1:7" s="14" customFormat="1" x14ac:dyDescent="0.25">
      <c r="A56" s="22" t="s">
        <v>80</v>
      </c>
      <c r="B56" s="21" t="s">
        <v>148</v>
      </c>
      <c r="C56" s="36">
        <v>10519663</v>
      </c>
      <c r="D56" s="36">
        <v>0</v>
      </c>
      <c r="E56" s="36">
        <v>86730</v>
      </c>
      <c r="F56" s="30">
        <f t="shared" si="0"/>
        <v>10432933</v>
      </c>
      <c r="G56" s="31"/>
    </row>
    <row r="57" spans="1:7" s="14" customFormat="1" x14ac:dyDescent="0.25">
      <c r="A57" s="22" t="s">
        <v>81</v>
      </c>
      <c r="B57" s="21" t="s">
        <v>82</v>
      </c>
      <c r="C57" s="36">
        <v>3300000</v>
      </c>
      <c r="D57" s="36">
        <v>0</v>
      </c>
      <c r="E57" s="36">
        <v>0</v>
      </c>
      <c r="F57" s="30">
        <f t="shared" si="0"/>
        <v>3300000</v>
      </c>
    </row>
    <row r="58" spans="1:7" s="14" customFormat="1" x14ac:dyDescent="0.25">
      <c r="A58" s="22" t="s">
        <v>83</v>
      </c>
      <c r="B58" s="21" t="s">
        <v>84</v>
      </c>
      <c r="C58" s="36">
        <v>1000000</v>
      </c>
      <c r="D58" s="36">
        <v>0</v>
      </c>
      <c r="E58" s="36">
        <v>0</v>
      </c>
      <c r="F58" s="30">
        <f t="shared" si="0"/>
        <v>1000000</v>
      </c>
    </row>
    <row r="59" spans="1:7" s="14" customFormat="1" x14ac:dyDescent="0.25">
      <c r="A59" s="22" t="s">
        <v>85</v>
      </c>
      <c r="B59" s="21" t="s">
        <v>86</v>
      </c>
      <c r="C59" s="36">
        <v>160942</v>
      </c>
      <c r="D59" s="36">
        <v>0</v>
      </c>
      <c r="E59" s="36">
        <v>0</v>
      </c>
      <c r="F59" s="30">
        <f t="shared" si="0"/>
        <v>160942</v>
      </c>
      <c r="G59" s="33"/>
    </row>
    <row r="60" spans="1:7" s="14" customFormat="1" x14ac:dyDescent="0.25">
      <c r="A60" s="22" t="s">
        <v>149</v>
      </c>
      <c r="B60" s="21" t="s">
        <v>150</v>
      </c>
      <c r="C60" s="36">
        <v>50000</v>
      </c>
      <c r="D60" s="36">
        <v>0</v>
      </c>
      <c r="E60" s="36">
        <v>0</v>
      </c>
      <c r="F60" s="30">
        <f t="shared" si="0"/>
        <v>50000</v>
      </c>
      <c r="G60" s="33"/>
    </row>
    <row r="61" spans="1:7" s="14" customFormat="1" x14ac:dyDescent="0.25">
      <c r="A61" s="22" t="s">
        <v>87</v>
      </c>
      <c r="B61" s="21" t="s">
        <v>88</v>
      </c>
      <c r="C61" s="36">
        <v>4000000</v>
      </c>
      <c r="D61" s="36">
        <v>0</v>
      </c>
      <c r="E61" s="36">
        <v>0</v>
      </c>
      <c r="F61" s="30">
        <f t="shared" si="0"/>
        <v>4000000</v>
      </c>
      <c r="G61" s="33"/>
    </row>
    <row r="62" spans="1:7" s="14" customFormat="1" x14ac:dyDescent="0.25">
      <c r="A62" s="22" t="s">
        <v>89</v>
      </c>
      <c r="B62" s="21" t="s">
        <v>90</v>
      </c>
      <c r="C62" s="36">
        <v>1600000</v>
      </c>
      <c r="D62" s="36">
        <v>0</v>
      </c>
      <c r="E62" s="36">
        <v>0</v>
      </c>
      <c r="F62" s="30">
        <f t="shared" si="0"/>
        <v>1600000</v>
      </c>
      <c r="G62" s="33"/>
    </row>
    <row r="63" spans="1:7" s="14" customFormat="1" ht="14.25" customHeight="1" x14ac:dyDescent="0.25">
      <c r="A63" s="22" t="s">
        <v>91</v>
      </c>
      <c r="B63" s="21" t="s">
        <v>151</v>
      </c>
      <c r="C63" s="36">
        <v>24583034</v>
      </c>
      <c r="D63" s="36">
        <v>0</v>
      </c>
      <c r="E63" s="36">
        <v>0</v>
      </c>
      <c r="F63" s="30">
        <f t="shared" si="0"/>
        <v>24583034</v>
      </c>
      <c r="G63" s="33"/>
    </row>
    <row r="64" spans="1:7" s="14" customFormat="1" ht="13.5" customHeight="1" x14ac:dyDescent="0.25">
      <c r="A64" s="22" t="s">
        <v>92</v>
      </c>
      <c r="B64" s="21" t="s">
        <v>93</v>
      </c>
      <c r="C64" s="36">
        <v>200000</v>
      </c>
      <c r="D64" s="36">
        <v>0</v>
      </c>
      <c r="E64" s="36">
        <v>0</v>
      </c>
      <c r="F64" s="30">
        <f t="shared" si="0"/>
        <v>200000</v>
      </c>
      <c r="G64" s="33"/>
    </row>
    <row r="65" spans="1:6" s="14" customFormat="1" x14ac:dyDescent="0.25">
      <c r="A65" s="22" t="s">
        <v>94</v>
      </c>
      <c r="B65" s="21" t="s">
        <v>95</v>
      </c>
      <c r="C65" s="36">
        <v>190000</v>
      </c>
      <c r="D65" s="36">
        <v>0</v>
      </c>
      <c r="E65" s="36">
        <v>0</v>
      </c>
      <c r="F65" s="30">
        <f t="shared" si="0"/>
        <v>190000</v>
      </c>
    </row>
    <row r="66" spans="1:6" s="14" customFormat="1" x14ac:dyDescent="0.25">
      <c r="A66" s="22" t="s">
        <v>96</v>
      </c>
      <c r="B66" s="21" t="s">
        <v>97</v>
      </c>
      <c r="C66" s="36">
        <v>4050000</v>
      </c>
      <c r="D66" s="36">
        <v>0</v>
      </c>
      <c r="E66" s="36">
        <v>0</v>
      </c>
      <c r="F66" s="30">
        <f t="shared" si="0"/>
        <v>4050000</v>
      </c>
    </row>
    <row r="67" spans="1:6" s="14" customFormat="1" x14ac:dyDescent="0.25">
      <c r="A67" s="22" t="s">
        <v>98</v>
      </c>
      <c r="B67" s="21" t="s">
        <v>99</v>
      </c>
      <c r="C67" s="36">
        <v>15000</v>
      </c>
      <c r="D67" s="36">
        <v>0</v>
      </c>
      <c r="E67" s="36">
        <v>0</v>
      </c>
      <c r="F67" s="30">
        <f t="shared" si="0"/>
        <v>15000</v>
      </c>
    </row>
    <row r="68" spans="1:6" s="14" customFormat="1" x14ac:dyDescent="0.25">
      <c r="A68" s="22" t="s">
        <v>100</v>
      </c>
      <c r="B68" s="21" t="s">
        <v>101</v>
      </c>
      <c r="C68" s="36">
        <v>37861161</v>
      </c>
      <c r="D68" s="36">
        <v>0</v>
      </c>
      <c r="E68" s="36">
        <v>0</v>
      </c>
      <c r="F68" s="30">
        <f t="shared" si="0"/>
        <v>37861161</v>
      </c>
    </row>
    <row r="69" spans="1:6" s="14" customFormat="1" x14ac:dyDescent="0.25">
      <c r="A69" s="22" t="s">
        <v>102</v>
      </c>
      <c r="B69" s="21" t="s">
        <v>103</v>
      </c>
      <c r="C69" s="36">
        <v>1715000</v>
      </c>
      <c r="D69" s="36">
        <v>0</v>
      </c>
      <c r="E69" s="36">
        <v>0</v>
      </c>
      <c r="F69" s="30">
        <f t="shared" ref="F69:F83" si="1">C69+D69-E69</f>
        <v>1715000</v>
      </c>
    </row>
    <row r="70" spans="1:6" s="14" customFormat="1" x14ac:dyDescent="0.25">
      <c r="A70" s="22" t="s">
        <v>104</v>
      </c>
      <c r="B70" s="21" t="s">
        <v>105</v>
      </c>
      <c r="C70" s="36">
        <v>7000000</v>
      </c>
      <c r="D70" s="36">
        <v>0</v>
      </c>
      <c r="E70" s="36">
        <v>0</v>
      </c>
      <c r="F70" s="30">
        <f t="shared" si="1"/>
        <v>7000000</v>
      </c>
    </row>
    <row r="71" spans="1:6" s="14" customFormat="1" x14ac:dyDescent="0.25">
      <c r="A71" s="22" t="s">
        <v>106</v>
      </c>
      <c r="B71" s="21" t="s">
        <v>107</v>
      </c>
      <c r="C71" s="36">
        <v>6400000</v>
      </c>
      <c r="D71" s="36">
        <v>0</v>
      </c>
      <c r="E71" s="36">
        <v>0</v>
      </c>
      <c r="F71" s="30">
        <f t="shared" si="1"/>
        <v>6400000</v>
      </c>
    </row>
    <row r="72" spans="1:6" s="14" customFormat="1" x14ac:dyDescent="0.25">
      <c r="A72" s="22" t="s">
        <v>108</v>
      </c>
      <c r="B72" s="21" t="s">
        <v>128</v>
      </c>
      <c r="C72" s="36">
        <v>1600000</v>
      </c>
      <c r="D72" s="36">
        <v>0</v>
      </c>
      <c r="E72" s="36">
        <v>83984.2</v>
      </c>
      <c r="F72" s="30">
        <f t="shared" si="1"/>
        <v>1516015.8</v>
      </c>
    </row>
    <row r="73" spans="1:6" s="14" customFormat="1" x14ac:dyDescent="0.25">
      <c r="A73" s="22" t="s">
        <v>109</v>
      </c>
      <c r="B73" s="21" t="s">
        <v>110</v>
      </c>
      <c r="C73" s="36">
        <v>15700000</v>
      </c>
      <c r="D73" s="36">
        <v>0</v>
      </c>
      <c r="E73" s="36">
        <v>21702549.539999999</v>
      </c>
      <c r="F73" s="30">
        <f t="shared" si="1"/>
        <v>-6002549.5399999991</v>
      </c>
    </row>
    <row r="74" spans="1:6" s="14" customFormat="1" x14ac:dyDescent="0.25">
      <c r="A74" s="22" t="s">
        <v>111</v>
      </c>
      <c r="B74" s="21" t="s">
        <v>112</v>
      </c>
      <c r="C74" s="36">
        <v>4000000</v>
      </c>
      <c r="D74" s="36">
        <v>0</v>
      </c>
      <c r="E74" s="36">
        <v>0</v>
      </c>
      <c r="F74" s="30">
        <f t="shared" si="1"/>
        <v>4000000</v>
      </c>
    </row>
    <row r="75" spans="1:6" s="14" customFormat="1" x14ac:dyDescent="0.25">
      <c r="A75" s="22" t="s">
        <v>113</v>
      </c>
      <c r="B75" s="21" t="s">
        <v>133</v>
      </c>
      <c r="C75" s="36">
        <v>6000000</v>
      </c>
      <c r="D75" s="36">
        <v>0</v>
      </c>
      <c r="E75" s="36">
        <v>0</v>
      </c>
      <c r="F75" s="30">
        <f t="shared" si="1"/>
        <v>6000000</v>
      </c>
    </row>
    <row r="76" spans="1:6" s="14" customFormat="1" x14ac:dyDescent="0.25">
      <c r="A76" s="22" t="s">
        <v>114</v>
      </c>
      <c r="B76" s="21" t="s">
        <v>139</v>
      </c>
      <c r="C76" s="36">
        <v>3162281</v>
      </c>
      <c r="D76" s="36">
        <v>0</v>
      </c>
      <c r="E76" s="36">
        <v>0</v>
      </c>
      <c r="F76" s="30">
        <f t="shared" si="1"/>
        <v>3162281</v>
      </c>
    </row>
    <row r="77" spans="1:6" s="14" customFormat="1" x14ac:dyDescent="0.25">
      <c r="A77" s="22" t="s">
        <v>115</v>
      </c>
      <c r="B77" s="21" t="s">
        <v>116</v>
      </c>
      <c r="C77" s="36">
        <v>2500000</v>
      </c>
      <c r="D77" s="36">
        <v>0</v>
      </c>
      <c r="E77" s="36">
        <v>0</v>
      </c>
      <c r="F77" s="30">
        <f t="shared" si="1"/>
        <v>2500000</v>
      </c>
    </row>
    <row r="78" spans="1:6" s="14" customFormat="1" x14ac:dyDescent="0.25">
      <c r="A78" s="22" t="s">
        <v>117</v>
      </c>
      <c r="B78" s="21" t="s">
        <v>136</v>
      </c>
      <c r="C78" s="36">
        <v>2000000</v>
      </c>
      <c r="D78" s="36">
        <v>0</v>
      </c>
      <c r="E78" s="36">
        <v>0</v>
      </c>
      <c r="F78" s="30">
        <f t="shared" si="1"/>
        <v>2000000</v>
      </c>
    </row>
    <row r="79" spans="1:6" s="14" customFormat="1" x14ac:dyDescent="0.25">
      <c r="A79" s="22" t="s">
        <v>118</v>
      </c>
      <c r="B79" s="21" t="s">
        <v>119</v>
      </c>
      <c r="C79" s="36">
        <v>500000</v>
      </c>
      <c r="D79" s="36">
        <v>0</v>
      </c>
      <c r="E79" s="36">
        <v>0</v>
      </c>
      <c r="F79" s="30">
        <f t="shared" si="1"/>
        <v>500000</v>
      </c>
    </row>
    <row r="80" spans="1:6" s="14" customFormat="1" x14ac:dyDescent="0.25">
      <c r="A80" s="22" t="s">
        <v>152</v>
      </c>
      <c r="B80" s="21" t="s">
        <v>153</v>
      </c>
      <c r="C80" s="36">
        <v>130000</v>
      </c>
      <c r="D80" s="36">
        <v>0</v>
      </c>
      <c r="E80" s="36">
        <v>0</v>
      </c>
      <c r="F80" s="30">
        <f t="shared" si="1"/>
        <v>130000</v>
      </c>
    </row>
    <row r="81" spans="1:6" s="14" customFormat="1" ht="14.25" customHeight="1" x14ac:dyDescent="0.25">
      <c r="A81" s="22" t="s">
        <v>120</v>
      </c>
      <c r="B81" s="21" t="s">
        <v>146</v>
      </c>
      <c r="C81" s="36">
        <v>2800000</v>
      </c>
      <c r="D81" s="36">
        <v>0</v>
      </c>
      <c r="E81" s="36">
        <v>0</v>
      </c>
      <c r="F81" s="30">
        <f t="shared" si="1"/>
        <v>2800000</v>
      </c>
    </row>
    <row r="82" spans="1:6" s="14" customFormat="1" x14ac:dyDescent="0.25">
      <c r="A82" s="22" t="s">
        <v>121</v>
      </c>
      <c r="B82" s="21" t="s">
        <v>122</v>
      </c>
      <c r="C82" s="36">
        <v>200000</v>
      </c>
      <c r="D82" s="36">
        <v>0</v>
      </c>
      <c r="E82" s="36">
        <v>0</v>
      </c>
      <c r="F82" s="30">
        <f t="shared" si="1"/>
        <v>200000</v>
      </c>
    </row>
    <row r="83" spans="1:6" s="14" customFormat="1" x14ac:dyDescent="0.25">
      <c r="A83" s="22" t="s">
        <v>130</v>
      </c>
      <c r="B83" s="21" t="s">
        <v>131</v>
      </c>
      <c r="C83" s="36">
        <v>150000</v>
      </c>
      <c r="D83" s="36">
        <v>0</v>
      </c>
      <c r="E83" s="36">
        <v>0</v>
      </c>
      <c r="F83" s="30">
        <f t="shared" si="1"/>
        <v>150000</v>
      </c>
    </row>
    <row r="84" spans="1:6" s="3" customFormat="1" x14ac:dyDescent="0.25">
      <c r="A84" s="19"/>
      <c r="B84" s="37"/>
      <c r="C84" s="18"/>
      <c r="D84" s="11"/>
      <c r="E84" s="4"/>
      <c r="F84" s="11"/>
    </row>
    <row r="85" spans="1:6" s="3" customFormat="1" x14ac:dyDescent="0.25">
      <c r="A85" s="34"/>
      <c r="C85" s="35"/>
      <c r="D85" s="11"/>
      <c r="E85" s="4"/>
      <c r="F85" s="11"/>
    </row>
    <row r="86" spans="1:6" s="3" customFormat="1" x14ac:dyDescent="0.25">
      <c r="A86" s="34"/>
      <c r="C86" s="35"/>
      <c r="D86" s="11"/>
      <c r="E86" s="4"/>
      <c r="F86" s="11"/>
    </row>
    <row r="87" spans="1:6" s="3" customFormat="1" x14ac:dyDescent="0.25">
      <c r="C87" s="4"/>
      <c r="D87" s="11"/>
      <c r="E87" s="4"/>
      <c r="F87" s="11"/>
    </row>
    <row r="88" spans="1:6" s="3" customFormat="1" x14ac:dyDescent="0.25">
      <c r="C88" s="4"/>
      <c r="D88" s="11"/>
      <c r="E88" s="4"/>
      <c r="F88" s="11"/>
    </row>
    <row r="89" spans="1:6" s="3" customFormat="1" x14ac:dyDescent="0.25">
      <c r="C89" s="4"/>
      <c r="D89" s="11"/>
      <c r="E89" s="4"/>
      <c r="F89" s="11"/>
    </row>
    <row r="90" spans="1:6" s="3" customFormat="1" x14ac:dyDescent="0.25">
      <c r="C90" s="4"/>
      <c r="D90" s="11"/>
      <c r="E90" s="4"/>
      <c r="F90" s="11"/>
    </row>
    <row r="91" spans="1:6" s="3" customFormat="1" x14ac:dyDescent="0.25">
      <c r="C91" s="4"/>
      <c r="D91" s="11"/>
      <c r="E91" s="4"/>
      <c r="F91" s="11"/>
    </row>
    <row r="92" spans="1:6" s="3" customFormat="1" x14ac:dyDescent="0.25">
      <c r="C92" s="4"/>
      <c r="D92" s="11"/>
      <c r="E92" s="4"/>
      <c r="F92" s="11"/>
    </row>
    <row r="93" spans="1:6" s="3" customFormat="1" x14ac:dyDescent="0.25">
      <c r="C93" s="4"/>
      <c r="D93" s="11"/>
      <c r="E93" s="4"/>
      <c r="F93" s="11"/>
    </row>
    <row r="94" spans="1:6" s="3" customFormat="1" x14ac:dyDescent="0.25">
      <c r="C94" s="4"/>
      <c r="D94" s="11"/>
      <c r="E94" s="4"/>
      <c r="F94" s="11"/>
    </row>
    <row r="95" spans="1:6" s="3" customFormat="1" x14ac:dyDescent="0.25">
      <c r="C95" s="4"/>
      <c r="D95" s="11"/>
      <c r="E95" s="4"/>
      <c r="F95" s="11"/>
    </row>
    <row r="96" spans="1:6" s="3" customFormat="1" x14ac:dyDescent="0.25">
      <c r="C96" s="4"/>
      <c r="D96" s="11"/>
      <c r="E96" s="4"/>
      <c r="F96" s="11"/>
    </row>
    <row r="97" spans="1:6" s="3" customFormat="1" x14ac:dyDescent="0.25">
      <c r="C97" s="4"/>
      <c r="D97" s="11"/>
      <c r="E97" s="4"/>
      <c r="F97" s="11"/>
    </row>
    <row r="98" spans="1:6" s="3" customFormat="1" x14ac:dyDescent="0.25">
      <c r="C98" s="4"/>
      <c r="D98" s="11"/>
      <c r="E98" s="4"/>
      <c r="F98" s="11"/>
    </row>
    <row r="100" spans="1:6" x14ac:dyDescent="0.25">
      <c r="A100" s="46" t="s">
        <v>123</v>
      </c>
      <c r="B100" s="46"/>
      <c r="C100" s="46"/>
      <c r="D100" s="46"/>
      <c r="E100" s="46"/>
      <c r="F100" s="46"/>
    </row>
    <row r="101" spans="1:6" x14ac:dyDescent="0.25">
      <c r="A101" s="47" t="s">
        <v>124</v>
      </c>
      <c r="B101" s="47"/>
      <c r="C101" s="47"/>
      <c r="D101" s="47"/>
      <c r="E101" s="47"/>
      <c r="F101" s="47"/>
    </row>
  </sheetData>
  <mergeCells count="8">
    <mergeCell ref="A10:F10"/>
    <mergeCell ref="A100:F100"/>
    <mergeCell ref="A101:F101"/>
    <mergeCell ref="A5:F5"/>
    <mergeCell ref="A6:F6"/>
    <mergeCell ref="A7:F7"/>
    <mergeCell ref="A8:F8"/>
    <mergeCell ref="A9:F9"/>
  </mergeCells>
  <hyperlinks>
    <hyperlink ref="A101" r:id="rId1"/>
  </hyperlinks>
  <pageMargins left="0.25" right="0.25" top="0.75" bottom="0.75" header="0.3" footer="0.3"/>
  <pageSetup scale="90" orientation="landscape" horizontalDpi="4294967293" r:id="rId2"/>
  <headerFooter>
    <oddFooter>&amp;CPágina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MODIFICADO</vt:lpstr>
      <vt:lpstr>MODIFICADO!Títulos_a_imprimir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libreacceso</cp:lastModifiedBy>
  <cp:lastPrinted>2022-02-01T12:43:54Z</cp:lastPrinted>
  <dcterms:created xsi:type="dcterms:W3CDTF">2018-08-01T15:16:23Z</dcterms:created>
  <dcterms:modified xsi:type="dcterms:W3CDTF">2022-02-03T14:35:33Z</dcterms:modified>
</cp:coreProperties>
</file>